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апрель" sheetId="3" r:id="rId1"/>
  </sheets>
  <calcPr calcId="125725"/>
</workbook>
</file>

<file path=xl/calcChain.xml><?xml version="1.0" encoding="utf-8"?>
<calcChain xmlns="http://schemas.openxmlformats.org/spreadsheetml/2006/main">
  <c r="F6" i="3"/>
  <c r="F11"/>
  <c r="F59"/>
  <c r="F13"/>
  <c r="H13"/>
  <c r="F15"/>
  <c r="H15"/>
  <c r="F17"/>
  <c r="F23"/>
  <c r="H23"/>
  <c r="F43"/>
  <c r="F46"/>
  <c r="F48"/>
  <c r="F53"/>
  <c r="H53"/>
  <c r="F57"/>
  <c r="H57"/>
  <c r="I58"/>
  <c r="H48"/>
  <c r="I15"/>
  <c r="D15"/>
  <c r="I7"/>
  <c r="I8"/>
  <c r="I9"/>
  <c r="I10"/>
  <c r="I12"/>
  <c r="I13"/>
  <c r="I14"/>
  <c r="I16"/>
  <c r="I18"/>
  <c r="I19"/>
  <c r="I20"/>
  <c r="I21"/>
  <c r="I22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4"/>
  <c r="I45"/>
  <c r="I47"/>
  <c r="I48"/>
  <c r="I49"/>
  <c r="I50"/>
  <c r="I51"/>
  <c r="I52"/>
  <c r="I54"/>
  <c r="I55"/>
  <c r="I56"/>
  <c r="E11"/>
  <c r="E6"/>
  <c r="I6"/>
  <c r="D6"/>
  <c r="H6"/>
  <c r="H44"/>
  <c r="G19"/>
  <c r="G20"/>
  <c r="H19"/>
  <c r="D48"/>
  <c r="E48"/>
  <c r="D43"/>
  <c r="E43"/>
  <c r="I43"/>
  <c r="E46"/>
  <c r="I46"/>
  <c r="H8"/>
  <c r="H9"/>
  <c r="H10"/>
  <c r="H12"/>
  <c r="H14"/>
  <c r="H16"/>
  <c r="H20"/>
  <c r="G25"/>
  <c r="G21"/>
  <c r="G12"/>
  <c r="G10"/>
  <c r="G9"/>
  <c r="G8"/>
  <c r="G7"/>
  <c r="G22"/>
  <c r="G24"/>
  <c r="G44"/>
  <c r="G45"/>
  <c r="G47"/>
  <c r="G46"/>
  <c r="G50"/>
  <c r="G48"/>
  <c r="G58"/>
  <c r="G57"/>
  <c r="E23"/>
  <c r="G23"/>
  <c r="E17"/>
  <c r="I17"/>
  <c r="E15"/>
  <c r="D46"/>
  <c r="H46"/>
  <c r="D11"/>
  <c r="D17"/>
  <c r="D59"/>
  <c r="D23"/>
  <c r="D57"/>
  <c r="H24"/>
  <c r="G16"/>
  <c r="E57"/>
  <c r="I57"/>
  <c r="H21"/>
  <c r="H58"/>
  <c r="E13"/>
  <c r="G36"/>
  <c r="E53"/>
  <c r="H7"/>
  <c r="D13"/>
  <c r="H18"/>
  <c r="H25"/>
  <c r="H26"/>
  <c r="H27"/>
  <c r="H28"/>
  <c r="H29"/>
  <c r="H30"/>
  <c r="H31"/>
  <c r="H32"/>
  <c r="H33"/>
  <c r="H34"/>
  <c r="H35"/>
  <c r="H37"/>
  <c r="H38"/>
  <c r="H39"/>
  <c r="H40"/>
  <c r="H41"/>
  <c r="H42"/>
  <c r="H45"/>
  <c r="H47"/>
  <c r="H49"/>
  <c r="H50"/>
  <c r="H51"/>
  <c r="H52"/>
  <c r="D53"/>
  <c r="H54"/>
  <c r="H55"/>
  <c r="H56"/>
  <c r="G26"/>
  <c r="G32"/>
  <c r="G56"/>
  <c r="G55"/>
  <c r="G54"/>
  <c r="G52"/>
  <c r="G51"/>
  <c r="G49"/>
  <c r="G42"/>
  <c r="G41"/>
  <c r="G40"/>
  <c r="G39"/>
  <c r="G38"/>
  <c r="G37"/>
  <c r="G35"/>
  <c r="G34"/>
  <c r="G33"/>
  <c r="G31"/>
  <c r="G30"/>
  <c r="G29"/>
  <c r="G28"/>
  <c r="G27"/>
  <c r="G18"/>
  <c r="H36"/>
  <c r="H43"/>
  <c r="G17"/>
  <c r="G11"/>
  <c r="H11"/>
  <c r="I11"/>
  <c r="G53"/>
  <c r="H59"/>
  <c r="I53"/>
  <c r="G43"/>
  <c r="I23"/>
  <c r="H17"/>
  <c r="G6"/>
  <c r="E59"/>
  <c r="I59"/>
  <c r="G59"/>
</calcChain>
</file>

<file path=xl/sharedStrings.xml><?xml version="1.0" encoding="utf-8"?>
<sst xmlns="http://schemas.openxmlformats.org/spreadsheetml/2006/main" count="173" uniqueCount="74">
  <si>
    <t>Социальная политика</t>
  </si>
  <si>
    <t>Пенсионное обеспечение</t>
  </si>
  <si>
    <t>Общеэкономические вопросы</t>
  </si>
  <si>
    <t>Сельское хозяйство и рыболовство</t>
  </si>
  <si>
    <t>Телевидение и радиовещание</t>
  </si>
  <si>
    <t>Другие вопросы в области культуры, кинематографии, средств массовой информации</t>
  </si>
  <si>
    <t>Резервные фонды</t>
  </si>
  <si>
    <t>Другие общегосударственные вопросы</t>
  </si>
  <si>
    <t>Дошкольное образование</t>
  </si>
  <si>
    <t>Другие вопросы в области социальной политики</t>
  </si>
  <si>
    <t>Межбюджетные трансферты</t>
  </si>
  <si>
    <t>Субсидии бюджетам субъектов Российской Федерации и муниципальных образований (межбюджетные субсидии)</t>
  </si>
  <si>
    <t>Культура, кинематография, средства массовой информации</t>
  </si>
  <si>
    <t>Культура</t>
  </si>
  <si>
    <t>Общее образование</t>
  </si>
  <si>
    <t>Другие вопросы в области национальной экономики</t>
  </si>
  <si>
    <t>Молодежная политика и оздоровление детей</t>
  </si>
  <si>
    <t>Другие вопросы в области образования</t>
  </si>
  <si>
    <t>Амбулаторная помощь</t>
  </si>
  <si>
    <t>Наименование</t>
  </si>
  <si>
    <t>Общегосударственные вопросы</t>
  </si>
  <si>
    <t>Физическая культура и спорт</t>
  </si>
  <si>
    <t>Медицинская помощь в дневных стационарах всех типов</t>
  </si>
  <si>
    <t>Скорая медицинская помощь</t>
  </si>
  <si>
    <t>Начальное профессиональное образование</t>
  </si>
  <si>
    <t>01</t>
  </si>
  <si>
    <t>00</t>
  </si>
  <si>
    <t>02</t>
  </si>
  <si>
    <t>03</t>
  </si>
  <si>
    <t>04</t>
  </si>
  <si>
    <t>12</t>
  </si>
  <si>
    <t>05</t>
  </si>
  <si>
    <t>07</t>
  </si>
  <si>
    <t>09</t>
  </si>
  <si>
    <t>08</t>
  </si>
  <si>
    <t>06</t>
  </si>
  <si>
    <t>10</t>
  </si>
  <si>
    <t>11</t>
  </si>
  <si>
    <t>Коды классификации расходов бюджетов</t>
  </si>
  <si>
    <t>Раздел</t>
  </si>
  <si>
    <t>Подраздел</t>
  </si>
  <si>
    <t>Процент исполнения расходов</t>
  </si>
  <si>
    <t>Таблица № 3</t>
  </si>
  <si>
    <t>Всего расходов</t>
  </si>
  <si>
    <t>Национальная экономика</t>
  </si>
  <si>
    <t>Жилищно-коммунальное хозяйство</t>
  </si>
  <si>
    <t>Образование</t>
  </si>
  <si>
    <t>Заготовка, переработка, хранение и обеспечение безопасности донорской крови и ее компонентов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</si>
  <si>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</si>
  <si>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</si>
  <si>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Здравоохранение, физическая культура и спорт</t>
  </si>
  <si>
    <t>Стационарная медицинская помощь</t>
  </si>
  <si>
    <t>Охрана семьи и детства</t>
  </si>
  <si>
    <t>Дотации бюджетам субъектов Российской Федерации и муниципальных образований</t>
  </si>
  <si>
    <t>Благоустройство</t>
  </si>
  <si>
    <t>Мобилизационная 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</si>
  <si>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</si>
  <si>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</si>
  <si>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оборона</t>
  </si>
  <si>
    <t>13</t>
  </si>
  <si>
    <t>Информация об исполнении  бюджета Первотаровского казачьего сельского поселения  по разделам и подразделам классификации расходов бюджета</t>
  </si>
  <si>
    <t>Дорожное хозяйство (дорожные фонды)</t>
  </si>
  <si>
    <t>Культура, кинематография</t>
  </si>
  <si>
    <t>Массовый спорт</t>
  </si>
  <si>
    <t>Профессиональная подготовка, переподготовка и повышение квалификации</t>
  </si>
  <si>
    <t>Коммунальное хозяйство</t>
  </si>
  <si>
    <t xml:space="preserve">Социальное обеспечение </t>
  </si>
  <si>
    <t>Непрограммные расходы</t>
  </si>
  <si>
    <t>Утверждено Решением Совета Первотаровского сельского поселения "О бюджете Первотаровского сельского поселения на 2024 год и на плановый период 2025 и 2026 годов",. Рублей</t>
  </si>
  <si>
    <t>к утвержденным Решением Совета Первотаровского сельского поселения "О бюджете Первотаровского сельского поселения на 2024 год"</t>
  </si>
  <si>
    <t>Профинансировано за 6 месяцев  2024 года, . Рублей</t>
  </si>
  <si>
    <t>Остатки денежных средств на лицевых счетах бюджетополучателей на 1 июля 2024 года,    рублей</t>
  </si>
  <si>
    <t>к профинансированным за 6 месяцев 2024 года</t>
  </si>
  <si>
    <t>Исполнено за 6 месяцев  2024 года, . Рублей</t>
  </si>
</sst>
</file>

<file path=xl/styles.xml><?xml version="1.0" encoding="utf-8"?>
<styleSheet xmlns="http://schemas.openxmlformats.org/spreadsheetml/2006/main">
  <numFmts count="2">
    <numFmt numFmtId="176" formatCode="#,##0.0"/>
    <numFmt numFmtId="178" formatCode="#,##0.00;[Red]\-#,##0.00;0.00"/>
  </numFmts>
  <fonts count="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 applyAlignment="1"/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178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2"/>
  <sheetViews>
    <sheetView tabSelected="1" view="pageBreakPreview" zoomScale="60" workbookViewId="0">
      <selection activeCell="M58" sqref="M58"/>
    </sheetView>
  </sheetViews>
  <sheetFormatPr defaultRowHeight="18.75"/>
  <cols>
    <col min="1" max="1" width="57" style="3" customWidth="1"/>
    <col min="2" max="2" width="10.5703125" style="3" customWidth="1"/>
    <col min="3" max="3" width="11.42578125" style="3" customWidth="1"/>
    <col min="4" max="5" width="23.28515625" style="1" customWidth="1"/>
    <col min="6" max="6" width="22.28515625" style="2" customWidth="1"/>
    <col min="7" max="7" width="18.42578125" style="2" customWidth="1"/>
    <col min="8" max="8" width="17" style="1" customWidth="1"/>
    <col min="9" max="9" width="19.42578125" style="1" customWidth="1"/>
    <col min="10" max="16384" width="9.140625" style="1"/>
  </cols>
  <sheetData>
    <row r="1" spans="1:9">
      <c r="A1" s="20"/>
      <c r="B1" s="20"/>
      <c r="C1" s="20"/>
      <c r="D1" s="20"/>
      <c r="E1" s="7"/>
      <c r="F1" s="6"/>
      <c r="I1" s="9" t="s">
        <v>42</v>
      </c>
    </row>
    <row r="2" spans="1:9" ht="27" customHeight="1">
      <c r="A2" s="25" t="s">
        <v>60</v>
      </c>
      <c r="B2" s="25"/>
      <c r="C2" s="25"/>
      <c r="D2" s="25"/>
      <c r="E2" s="26"/>
      <c r="F2" s="26"/>
      <c r="G2" s="26"/>
      <c r="H2" s="26"/>
      <c r="I2" s="26"/>
    </row>
    <row r="3" spans="1:9">
      <c r="A3" s="5"/>
      <c r="B3" s="5"/>
      <c r="C3" s="5"/>
      <c r="D3" s="9"/>
      <c r="E3" s="9"/>
      <c r="F3" s="6"/>
    </row>
    <row r="4" spans="1:9" ht="57.75" customHeight="1">
      <c r="A4" s="21" t="s">
        <v>19</v>
      </c>
      <c r="B4" s="23" t="s">
        <v>38</v>
      </c>
      <c r="C4" s="24"/>
      <c r="D4" s="22" t="s">
        <v>68</v>
      </c>
      <c r="E4" s="32" t="s">
        <v>70</v>
      </c>
      <c r="F4" s="32" t="s">
        <v>73</v>
      </c>
      <c r="G4" s="30" t="s">
        <v>71</v>
      </c>
      <c r="H4" s="31" t="s">
        <v>41</v>
      </c>
      <c r="I4" s="31"/>
    </row>
    <row r="5" spans="1:9" ht="198.75" customHeight="1">
      <c r="A5" s="21"/>
      <c r="B5" s="15" t="s">
        <v>39</v>
      </c>
      <c r="C5" s="15" t="s">
        <v>40</v>
      </c>
      <c r="D5" s="22"/>
      <c r="E5" s="33"/>
      <c r="F5" s="33"/>
      <c r="G5" s="30"/>
      <c r="H5" s="8" t="s">
        <v>69</v>
      </c>
      <c r="I5" s="15" t="s">
        <v>72</v>
      </c>
    </row>
    <row r="6" spans="1:9">
      <c r="A6" s="10" t="s">
        <v>20</v>
      </c>
      <c r="B6" s="11" t="s">
        <v>25</v>
      </c>
      <c r="C6" s="11" t="s">
        <v>26</v>
      </c>
      <c r="D6" s="12">
        <f>D8+D7+D9+D10</f>
        <v>2505699.37</v>
      </c>
      <c r="E6" s="12">
        <f>E7+E8+E9+E10</f>
        <v>1268421.6100000001</v>
      </c>
      <c r="F6" s="12">
        <f>F7+F8+F9+F10</f>
        <v>365504.61</v>
      </c>
      <c r="G6" s="12">
        <f t="shared" ref="G6:G12" si="0">D6-E6</f>
        <v>1237277.76</v>
      </c>
      <c r="H6" s="14">
        <f t="shared" ref="H6:H38" si="1">F6/D6*100</f>
        <v>14.586929875789528</v>
      </c>
      <c r="I6" s="14">
        <f>F6/E6*100</f>
        <v>28.815703478908716</v>
      </c>
    </row>
    <row r="7" spans="1:9" ht="48">
      <c r="A7" s="10" t="s">
        <v>48</v>
      </c>
      <c r="B7" s="11" t="s">
        <v>25</v>
      </c>
      <c r="C7" s="11" t="s">
        <v>27</v>
      </c>
      <c r="D7" s="19">
        <v>560855.16</v>
      </c>
      <c r="E7" s="19">
        <v>263180.44</v>
      </c>
      <c r="F7" s="19">
        <v>263180.44</v>
      </c>
      <c r="G7" s="12">
        <f t="shared" si="0"/>
        <v>297674.72000000003</v>
      </c>
      <c r="H7" s="14">
        <f t="shared" si="1"/>
        <v>46.924849545825694</v>
      </c>
      <c r="I7" s="14">
        <f t="shared" ref="I7:I59" si="2">F7/E7*100</f>
        <v>100</v>
      </c>
    </row>
    <row r="8" spans="1:9" ht="36" customHeight="1">
      <c r="A8" s="10" t="s">
        <v>49</v>
      </c>
      <c r="B8" s="11" t="s">
        <v>25</v>
      </c>
      <c r="C8" s="11" t="s">
        <v>29</v>
      </c>
      <c r="D8" s="12">
        <v>1937844.21</v>
      </c>
      <c r="E8" s="12">
        <v>1003241.17</v>
      </c>
      <c r="F8" s="12">
        <v>100324.17</v>
      </c>
      <c r="G8" s="12">
        <f t="shared" si="0"/>
        <v>934603.03999999992</v>
      </c>
      <c r="H8" s="14">
        <f t="shared" si="1"/>
        <v>5.1771019301907657</v>
      </c>
      <c r="I8" s="14">
        <f t="shared" si="2"/>
        <v>10.000005282877297</v>
      </c>
    </row>
    <row r="9" spans="1:9">
      <c r="A9" s="10" t="s">
        <v>6</v>
      </c>
      <c r="B9" s="11" t="s">
        <v>25</v>
      </c>
      <c r="C9" s="11" t="s">
        <v>37</v>
      </c>
      <c r="D9" s="12">
        <v>3000</v>
      </c>
      <c r="E9" s="12">
        <v>0</v>
      </c>
      <c r="F9" s="12">
        <v>0</v>
      </c>
      <c r="G9" s="12">
        <f t="shared" si="0"/>
        <v>3000</v>
      </c>
      <c r="H9" s="14">
        <f t="shared" si="1"/>
        <v>0</v>
      </c>
      <c r="I9" s="14" t="e">
        <f t="shared" si="2"/>
        <v>#DIV/0!</v>
      </c>
    </row>
    <row r="10" spans="1:9">
      <c r="A10" s="10" t="s">
        <v>7</v>
      </c>
      <c r="B10" s="11" t="s">
        <v>25</v>
      </c>
      <c r="C10" s="11" t="s">
        <v>59</v>
      </c>
      <c r="D10" s="12">
        <v>4000</v>
      </c>
      <c r="E10" s="12">
        <v>2000</v>
      </c>
      <c r="F10" s="12">
        <v>2000</v>
      </c>
      <c r="G10" s="12">
        <f t="shared" si="0"/>
        <v>2000</v>
      </c>
      <c r="H10" s="14">
        <f t="shared" si="1"/>
        <v>50</v>
      </c>
      <c r="I10" s="14">
        <f t="shared" si="2"/>
        <v>100</v>
      </c>
    </row>
    <row r="11" spans="1:9">
      <c r="A11" s="10" t="s">
        <v>58</v>
      </c>
      <c r="B11" s="11" t="s">
        <v>27</v>
      </c>
      <c r="C11" s="11" t="s">
        <v>26</v>
      </c>
      <c r="D11" s="12">
        <f>D12</f>
        <v>92180</v>
      </c>
      <c r="E11" s="12">
        <f>E12</f>
        <v>40011.14</v>
      </c>
      <c r="F11" s="12">
        <f>F12</f>
        <v>40012.14</v>
      </c>
      <c r="G11" s="12">
        <f t="shared" si="0"/>
        <v>52168.86</v>
      </c>
      <c r="H11" s="14">
        <f t="shared" si="1"/>
        <v>43.406530700802776</v>
      </c>
      <c r="I11" s="14">
        <f t="shared" si="2"/>
        <v>100.00249930394385</v>
      </c>
    </row>
    <row r="12" spans="1:9">
      <c r="A12" s="10" t="s">
        <v>55</v>
      </c>
      <c r="B12" s="11" t="s">
        <v>27</v>
      </c>
      <c r="C12" s="11" t="s">
        <v>28</v>
      </c>
      <c r="D12" s="12">
        <v>92180</v>
      </c>
      <c r="E12" s="12">
        <v>40011.14</v>
      </c>
      <c r="F12" s="12">
        <v>40012.14</v>
      </c>
      <c r="G12" s="12">
        <f t="shared" si="0"/>
        <v>52168.86</v>
      </c>
      <c r="H12" s="14">
        <f t="shared" si="1"/>
        <v>43.406530700802776</v>
      </c>
      <c r="I12" s="14">
        <f t="shared" si="2"/>
        <v>100.00249930394385</v>
      </c>
    </row>
    <row r="13" spans="1:9" ht="32.25" hidden="1">
      <c r="A13" s="10" t="s">
        <v>56</v>
      </c>
      <c r="B13" s="11" t="s">
        <v>28</v>
      </c>
      <c r="C13" s="11" t="s">
        <v>26</v>
      </c>
      <c r="D13" s="12">
        <f>D14</f>
        <v>0</v>
      </c>
      <c r="E13" s="12">
        <f>E14</f>
        <v>0</v>
      </c>
      <c r="F13" s="12">
        <f>F14</f>
        <v>0</v>
      </c>
      <c r="G13" s="12"/>
      <c r="H13" s="14" t="e">
        <f t="shared" si="1"/>
        <v>#DIV/0!</v>
      </c>
      <c r="I13" s="14" t="e">
        <f t="shared" si="2"/>
        <v>#DIV/0!</v>
      </c>
    </row>
    <row r="14" spans="1:9" hidden="1">
      <c r="A14" s="10" t="s">
        <v>57</v>
      </c>
      <c r="B14" s="11" t="s">
        <v>28</v>
      </c>
      <c r="C14" s="11" t="s">
        <v>36</v>
      </c>
      <c r="D14" s="12"/>
      <c r="E14" s="12"/>
      <c r="F14" s="12"/>
      <c r="G14" s="12"/>
      <c r="H14" s="14" t="e">
        <f t="shared" si="1"/>
        <v>#DIV/0!</v>
      </c>
      <c r="I14" s="14" t="e">
        <f t="shared" si="2"/>
        <v>#DIV/0!</v>
      </c>
    </row>
    <row r="15" spans="1:9" ht="32.25">
      <c r="A15" s="10" t="s">
        <v>56</v>
      </c>
      <c r="B15" s="11" t="s">
        <v>28</v>
      </c>
      <c r="C15" s="11" t="s">
        <v>26</v>
      </c>
      <c r="D15" s="12">
        <f>D16</f>
        <v>7955</v>
      </c>
      <c r="E15" s="12">
        <f>E16</f>
        <v>0</v>
      </c>
      <c r="F15" s="12">
        <f>F16</f>
        <v>1</v>
      </c>
      <c r="G15" s="12">
        <v>2000</v>
      </c>
      <c r="H15" s="14">
        <f t="shared" si="1"/>
        <v>1.257071024512885E-2</v>
      </c>
      <c r="I15" s="14" t="e">
        <f t="shared" si="2"/>
        <v>#DIV/0!</v>
      </c>
    </row>
    <row r="16" spans="1:9">
      <c r="A16" s="10" t="s">
        <v>57</v>
      </c>
      <c r="B16" s="11" t="s">
        <v>28</v>
      </c>
      <c r="C16" s="11" t="s">
        <v>36</v>
      </c>
      <c r="D16" s="12">
        <v>7955</v>
      </c>
      <c r="E16" s="12">
        <v>0</v>
      </c>
      <c r="F16" s="12">
        <v>1</v>
      </c>
      <c r="G16" s="12">
        <f>D16-F16</f>
        <v>7954</v>
      </c>
      <c r="H16" s="14">
        <f t="shared" si="1"/>
        <v>1.257071024512885E-2</v>
      </c>
      <c r="I16" s="14" t="e">
        <f t="shared" si="2"/>
        <v>#DIV/0!</v>
      </c>
    </row>
    <row r="17" spans="1:9">
      <c r="A17" s="10" t="s">
        <v>44</v>
      </c>
      <c r="B17" s="11" t="s">
        <v>29</v>
      </c>
      <c r="C17" s="11" t="s">
        <v>26</v>
      </c>
      <c r="D17" s="12">
        <f>D18+D20+D21+D22</f>
        <v>3078922.1</v>
      </c>
      <c r="E17" s="12">
        <f>E18+E20+E21+E22</f>
        <v>374484.24</v>
      </c>
      <c r="F17" s="12">
        <f>F18+F20+F21+F22</f>
        <v>374484.24</v>
      </c>
      <c r="G17" s="12">
        <f>D17-E17</f>
        <v>2704437.8600000003</v>
      </c>
      <c r="H17" s="14">
        <f t="shared" si="1"/>
        <v>12.162835818418399</v>
      </c>
      <c r="I17" s="14">
        <f t="shared" si="2"/>
        <v>100</v>
      </c>
    </row>
    <row r="18" spans="1:9" ht="18" customHeight="1">
      <c r="A18" s="10" t="s">
        <v>2</v>
      </c>
      <c r="B18" s="11" t="s">
        <v>29</v>
      </c>
      <c r="C18" s="11" t="s">
        <v>25</v>
      </c>
      <c r="D18" s="12">
        <v>15644.12</v>
      </c>
      <c r="E18" s="12">
        <v>0</v>
      </c>
      <c r="F18" s="12">
        <v>0</v>
      </c>
      <c r="G18" s="12">
        <f t="shared" ref="G18:G56" si="3">E18-F18</f>
        <v>0</v>
      </c>
      <c r="H18" s="14">
        <f t="shared" si="1"/>
        <v>0</v>
      </c>
      <c r="I18" s="14" t="e">
        <f t="shared" si="2"/>
        <v>#DIV/0!</v>
      </c>
    </row>
    <row r="19" spans="1:9" hidden="1">
      <c r="A19" s="10" t="s">
        <v>3</v>
      </c>
      <c r="B19" s="11" t="s">
        <v>29</v>
      </c>
      <c r="C19" s="11" t="s">
        <v>31</v>
      </c>
      <c r="D19" s="12"/>
      <c r="E19" s="12"/>
      <c r="F19" s="12"/>
      <c r="G19" s="12">
        <f>E19-F19</f>
        <v>0</v>
      </c>
      <c r="H19" s="14" t="e">
        <f>F19/D19*100</f>
        <v>#DIV/0!</v>
      </c>
      <c r="I19" s="14" t="e">
        <f t="shared" si="2"/>
        <v>#DIV/0!</v>
      </c>
    </row>
    <row r="20" spans="1:9">
      <c r="A20" s="10" t="s">
        <v>3</v>
      </c>
      <c r="B20" s="11" t="s">
        <v>29</v>
      </c>
      <c r="C20" s="11" t="s">
        <v>31</v>
      </c>
      <c r="D20" s="12">
        <v>85431.13</v>
      </c>
      <c r="E20" s="12">
        <v>4249.8</v>
      </c>
      <c r="F20" s="12">
        <v>4249.8</v>
      </c>
      <c r="G20" s="12">
        <f>E20-F20</f>
        <v>0</v>
      </c>
      <c r="H20" s="14">
        <f>F20/D20*100</f>
        <v>4.9745332878073834</v>
      </c>
      <c r="I20" s="14">
        <f t="shared" si="2"/>
        <v>100</v>
      </c>
    </row>
    <row r="21" spans="1:9">
      <c r="A21" s="10" t="s">
        <v>61</v>
      </c>
      <c r="B21" s="11" t="s">
        <v>29</v>
      </c>
      <c r="C21" s="11" t="s">
        <v>33</v>
      </c>
      <c r="D21" s="12">
        <v>2961846.85</v>
      </c>
      <c r="E21" s="12">
        <v>356234.44</v>
      </c>
      <c r="F21" s="12">
        <v>356234.44</v>
      </c>
      <c r="G21" s="12">
        <f>D21-E21</f>
        <v>2605612.41</v>
      </c>
      <c r="H21" s="14">
        <f t="shared" si="1"/>
        <v>12.027442944931471</v>
      </c>
      <c r="I21" s="14">
        <f t="shared" si="2"/>
        <v>100</v>
      </c>
    </row>
    <row r="22" spans="1:9">
      <c r="A22" s="10" t="s">
        <v>15</v>
      </c>
      <c r="B22" s="11" t="s">
        <v>29</v>
      </c>
      <c r="C22" s="11" t="s">
        <v>30</v>
      </c>
      <c r="D22" s="12">
        <v>16000</v>
      </c>
      <c r="E22" s="12">
        <v>14000</v>
      </c>
      <c r="F22" s="12">
        <v>14000</v>
      </c>
      <c r="G22" s="12">
        <f>D22-F22</f>
        <v>2000</v>
      </c>
      <c r="H22" s="14">
        <v>0</v>
      </c>
      <c r="I22" s="14">
        <f t="shared" si="2"/>
        <v>100</v>
      </c>
    </row>
    <row r="23" spans="1:9">
      <c r="A23" s="10" t="s">
        <v>45</v>
      </c>
      <c r="B23" s="11" t="s">
        <v>31</v>
      </c>
      <c r="C23" s="11" t="s">
        <v>26</v>
      </c>
      <c r="D23" s="12">
        <f>D24+D25</f>
        <v>2119952.33</v>
      </c>
      <c r="E23" s="12">
        <f>E24+E25</f>
        <v>88067.72</v>
      </c>
      <c r="F23" s="12">
        <f>F24+F25</f>
        <v>88067.72</v>
      </c>
      <c r="G23" s="12">
        <f>D23-E23</f>
        <v>2031884.61</v>
      </c>
      <c r="H23" s="14">
        <f t="shared" si="1"/>
        <v>4.1542311472635802</v>
      </c>
      <c r="I23" s="14">
        <f t="shared" si="2"/>
        <v>100</v>
      </c>
    </row>
    <row r="24" spans="1:9">
      <c r="A24" s="10" t="s">
        <v>65</v>
      </c>
      <c r="B24" s="11" t="s">
        <v>31</v>
      </c>
      <c r="C24" s="11" t="s">
        <v>27</v>
      </c>
      <c r="D24" s="12">
        <v>69914.880000000005</v>
      </c>
      <c r="E24" s="12">
        <v>16556</v>
      </c>
      <c r="F24" s="12">
        <v>16556</v>
      </c>
      <c r="G24" s="12">
        <f>D24-F24</f>
        <v>53358.880000000005</v>
      </c>
      <c r="H24" s="14">
        <f>F24/D24*100</f>
        <v>23.680223723476317</v>
      </c>
      <c r="I24" s="14">
        <f t="shared" si="2"/>
        <v>100</v>
      </c>
    </row>
    <row r="25" spans="1:9" s="2" customFormat="1">
      <c r="A25" s="10" t="s">
        <v>54</v>
      </c>
      <c r="B25" s="11" t="s">
        <v>31</v>
      </c>
      <c r="C25" s="11" t="s">
        <v>28</v>
      </c>
      <c r="D25" s="12">
        <v>2050037.45</v>
      </c>
      <c r="E25" s="12">
        <v>71511.72</v>
      </c>
      <c r="F25" s="12">
        <v>71511.72</v>
      </c>
      <c r="G25" s="12">
        <f>D25-E25</f>
        <v>1978525.73</v>
      </c>
      <c r="H25" s="14">
        <f t="shared" si="1"/>
        <v>3.4883128598455606</v>
      </c>
      <c r="I25" s="14">
        <f t="shared" si="2"/>
        <v>100</v>
      </c>
    </row>
    <row r="26" spans="1:9" hidden="1">
      <c r="A26" s="10" t="s">
        <v>46</v>
      </c>
      <c r="B26" s="11" t="s">
        <v>32</v>
      </c>
      <c r="C26" s="11" t="s">
        <v>26</v>
      </c>
      <c r="D26" s="12"/>
      <c r="E26" s="12"/>
      <c r="F26" s="12"/>
      <c r="G26" s="12">
        <f t="shared" si="3"/>
        <v>0</v>
      </c>
      <c r="H26" s="14" t="e">
        <f t="shared" si="1"/>
        <v>#DIV/0!</v>
      </c>
      <c r="I26" s="14" t="e">
        <f t="shared" si="2"/>
        <v>#DIV/0!</v>
      </c>
    </row>
    <row r="27" spans="1:9" hidden="1">
      <c r="A27" s="10" t="s">
        <v>8</v>
      </c>
      <c r="B27" s="11" t="s">
        <v>32</v>
      </c>
      <c r="C27" s="11" t="s">
        <v>25</v>
      </c>
      <c r="D27" s="12"/>
      <c r="E27" s="12"/>
      <c r="F27" s="12"/>
      <c r="G27" s="12">
        <f t="shared" si="3"/>
        <v>0</v>
      </c>
      <c r="H27" s="14" t="e">
        <f t="shared" si="1"/>
        <v>#DIV/0!</v>
      </c>
      <c r="I27" s="14" t="e">
        <f t="shared" si="2"/>
        <v>#DIV/0!</v>
      </c>
    </row>
    <row r="28" spans="1:9" hidden="1">
      <c r="A28" s="10" t="s">
        <v>14</v>
      </c>
      <c r="B28" s="11" t="s">
        <v>32</v>
      </c>
      <c r="C28" s="11" t="s">
        <v>27</v>
      </c>
      <c r="D28" s="12"/>
      <c r="E28" s="12"/>
      <c r="F28" s="12"/>
      <c r="G28" s="12">
        <f t="shared" si="3"/>
        <v>0</v>
      </c>
      <c r="H28" s="14" t="e">
        <f t="shared" si="1"/>
        <v>#DIV/0!</v>
      </c>
      <c r="I28" s="14" t="e">
        <f t="shared" si="2"/>
        <v>#DIV/0!</v>
      </c>
    </row>
    <row r="29" spans="1:9" hidden="1">
      <c r="A29" s="10" t="s">
        <v>24</v>
      </c>
      <c r="B29" s="11" t="s">
        <v>32</v>
      </c>
      <c r="C29" s="11" t="s">
        <v>28</v>
      </c>
      <c r="D29" s="12"/>
      <c r="E29" s="12"/>
      <c r="F29" s="12"/>
      <c r="G29" s="12">
        <f t="shared" si="3"/>
        <v>0</v>
      </c>
      <c r="H29" s="14" t="e">
        <f t="shared" si="1"/>
        <v>#DIV/0!</v>
      </c>
      <c r="I29" s="14" t="e">
        <f t="shared" si="2"/>
        <v>#DIV/0!</v>
      </c>
    </row>
    <row r="30" spans="1:9" hidden="1">
      <c r="A30" s="10" t="s">
        <v>16</v>
      </c>
      <c r="B30" s="11" t="s">
        <v>32</v>
      </c>
      <c r="C30" s="11" t="s">
        <v>32</v>
      </c>
      <c r="D30" s="12"/>
      <c r="E30" s="12"/>
      <c r="F30" s="12"/>
      <c r="G30" s="12">
        <f t="shared" si="3"/>
        <v>0</v>
      </c>
      <c r="H30" s="14" t="e">
        <f t="shared" si="1"/>
        <v>#DIV/0!</v>
      </c>
      <c r="I30" s="14" t="e">
        <f t="shared" si="2"/>
        <v>#DIV/0!</v>
      </c>
    </row>
    <row r="31" spans="1:9" hidden="1">
      <c r="A31" s="10" t="s">
        <v>17</v>
      </c>
      <c r="B31" s="11" t="s">
        <v>32</v>
      </c>
      <c r="C31" s="11" t="s">
        <v>33</v>
      </c>
      <c r="D31" s="12"/>
      <c r="E31" s="12"/>
      <c r="F31" s="12"/>
      <c r="G31" s="12">
        <f t="shared" si="3"/>
        <v>0</v>
      </c>
      <c r="H31" s="14" t="e">
        <f t="shared" si="1"/>
        <v>#DIV/0!</v>
      </c>
      <c r="I31" s="14" t="e">
        <f t="shared" si="2"/>
        <v>#DIV/0!</v>
      </c>
    </row>
    <row r="32" spans="1:9" ht="32.25" hidden="1">
      <c r="A32" s="10" t="s">
        <v>12</v>
      </c>
      <c r="B32" s="11" t="s">
        <v>34</v>
      </c>
      <c r="C32" s="11" t="s">
        <v>26</v>
      </c>
      <c r="D32" s="12"/>
      <c r="E32" s="12"/>
      <c r="F32" s="12"/>
      <c r="G32" s="12">
        <f t="shared" si="3"/>
        <v>0</v>
      </c>
      <c r="H32" s="14" t="e">
        <f t="shared" si="1"/>
        <v>#DIV/0!</v>
      </c>
      <c r="I32" s="14" t="e">
        <f t="shared" si="2"/>
        <v>#DIV/0!</v>
      </c>
    </row>
    <row r="33" spans="1:9" hidden="1">
      <c r="A33" s="10" t="s">
        <v>13</v>
      </c>
      <c r="B33" s="11" t="s">
        <v>34</v>
      </c>
      <c r="C33" s="11" t="s">
        <v>25</v>
      </c>
      <c r="D33" s="12"/>
      <c r="E33" s="12"/>
      <c r="F33" s="12"/>
      <c r="G33" s="12">
        <f t="shared" si="3"/>
        <v>0</v>
      </c>
      <c r="H33" s="14" t="e">
        <f t="shared" si="1"/>
        <v>#DIV/0!</v>
      </c>
      <c r="I33" s="14" t="e">
        <f t="shared" si="2"/>
        <v>#DIV/0!</v>
      </c>
    </row>
    <row r="34" spans="1:9" hidden="1">
      <c r="A34" s="10" t="s">
        <v>4</v>
      </c>
      <c r="B34" s="11" t="s">
        <v>34</v>
      </c>
      <c r="C34" s="11" t="s">
        <v>28</v>
      </c>
      <c r="D34" s="12"/>
      <c r="E34" s="12"/>
      <c r="F34" s="12"/>
      <c r="G34" s="12">
        <f t="shared" si="3"/>
        <v>0</v>
      </c>
      <c r="H34" s="14" t="e">
        <f t="shared" si="1"/>
        <v>#DIV/0!</v>
      </c>
      <c r="I34" s="14" t="e">
        <f t="shared" si="2"/>
        <v>#DIV/0!</v>
      </c>
    </row>
    <row r="35" spans="1:9" ht="32.25" hidden="1">
      <c r="A35" s="10" t="s">
        <v>5</v>
      </c>
      <c r="B35" s="11" t="s">
        <v>34</v>
      </c>
      <c r="C35" s="11" t="s">
        <v>35</v>
      </c>
      <c r="D35" s="12"/>
      <c r="E35" s="12"/>
      <c r="F35" s="12"/>
      <c r="G35" s="12">
        <f t="shared" si="3"/>
        <v>0</v>
      </c>
      <c r="H35" s="14" t="e">
        <f t="shared" si="1"/>
        <v>#DIV/0!</v>
      </c>
      <c r="I35" s="14" t="e">
        <f t="shared" si="2"/>
        <v>#DIV/0!</v>
      </c>
    </row>
    <row r="36" spans="1:9" hidden="1">
      <c r="A36" s="10" t="s">
        <v>50</v>
      </c>
      <c r="B36" s="11" t="s">
        <v>33</v>
      </c>
      <c r="C36" s="11" t="s">
        <v>26</v>
      </c>
      <c r="D36" s="12"/>
      <c r="E36" s="12"/>
      <c r="F36" s="12"/>
      <c r="G36" s="12">
        <f t="shared" si="3"/>
        <v>0</v>
      </c>
      <c r="H36" s="14" t="e">
        <f t="shared" si="1"/>
        <v>#DIV/0!</v>
      </c>
      <c r="I36" s="14" t="e">
        <f t="shared" si="2"/>
        <v>#DIV/0!</v>
      </c>
    </row>
    <row r="37" spans="1:9" hidden="1">
      <c r="A37" s="10" t="s">
        <v>51</v>
      </c>
      <c r="B37" s="11" t="s">
        <v>33</v>
      </c>
      <c r="C37" s="11" t="s">
        <v>25</v>
      </c>
      <c r="D37" s="12"/>
      <c r="E37" s="12"/>
      <c r="F37" s="12"/>
      <c r="G37" s="12">
        <f t="shared" si="3"/>
        <v>0</v>
      </c>
      <c r="H37" s="14" t="e">
        <f t="shared" si="1"/>
        <v>#DIV/0!</v>
      </c>
      <c r="I37" s="14" t="e">
        <f t="shared" si="2"/>
        <v>#DIV/0!</v>
      </c>
    </row>
    <row r="38" spans="1:9" hidden="1">
      <c r="A38" s="10" t="s">
        <v>18</v>
      </c>
      <c r="B38" s="11" t="s">
        <v>33</v>
      </c>
      <c r="C38" s="11" t="s">
        <v>27</v>
      </c>
      <c r="D38" s="12"/>
      <c r="E38" s="12"/>
      <c r="F38" s="12"/>
      <c r="G38" s="12">
        <f t="shared" si="3"/>
        <v>0</v>
      </c>
      <c r="H38" s="14" t="e">
        <f t="shared" si="1"/>
        <v>#DIV/0!</v>
      </c>
      <c r="I38" s="14" t="e">
        <f t="shared" si="2"/>
        <v>#DIV/0!</v>
      </c>
    </row>
    <row r="39" spans="1:9" ht="32.25" hidden="1">
      <c r="A39" s="10" t="s">
        <v>22</v>
      </c>
      <c r="B39" s="11" t="s">
        <v>33</v>
      </c>
      <c r="C39" s="11" t="s">
        <v>28</v>
      </c>
      <c r="D39" s="12"/>
      <c r="E39" s="12"/>
      <c r="F39" s="12"/>
      <c r="G39" s="12">
        <f t="shared" si="3"/>
        <v>0</v>
      </c>
      <c r="H39" s="14" t="e">
        <f t="shared" ref="H39:H58" si="4">F39/D39*100</f>
        <v>#DIV/0!</v>
      </c>
      <c r="I39" s="14" t="e">
        <f t="shared" si="2"/>
        <v>#DIV/0!</v>
      </c>
    </row>
    <row r="40" spans="1:9" hidden="1">
      <c r="A40" s="10" t="s">
        <v>23</v>
      </c>
      <c r="B40" s="11" t="s">
        <v>33</v>
      </c>
      <c r="C40" s="11" t="s">
        <v>29</v>
      </c>
      <c r="D40" s="12"/>
      <c r="E40" s="12"/>
      <c r="F40" s="12"/>
      <c r="G40" s="12">
        <f t="shared" si="3"/>
        <v>0</v>
      </c>
      <c r="H40" s="14" t="e">
        <f t="shared" si="4"/>
        <v>#DIV/0!</v>
      </c>
      <c r="I40" s="14" t="e">
        <f t="shared" si="2"/>
        <v>#DIV/0!</v>
      </c>
    </row>
    <row r="41" spans="1:9" ht="32.25" hidden="1">
      <c r="A41" s="10" t="s">
        <v>47</v>
      </c>
      <c r="B41" s="11" t="s">
        <v>33</v>
      </c>
      <c r="C41" s="11" t="s">
        <v>35</v>
      </c>
      <c r="D41" s="12"/>
      <c r="E41" s="12"/>
      <c r="F41" s="12"/>
      <c r="G41" s="12">
        <f t="shared" si="3"/>
        <v>0</v>
      </c>
      <c r="H41" s="14" t="e">
        <f t="shared" si="4"/>
        <v>#DIV/0!</v>
      </c>
      <c r="I41" s="14" t="e">
        <f t="shared" si="2"/>
        <v>#DIV/0!</v>
      </c>
    </row>
    <row r="42" spans="1:9" hidden="1">
      <c r="A42" s="10" t="s">
        <v>21</v>
      </c>
      <c r="B42" s="11" t="s">
        <v>33</v>
      </c>
      <c r="C42" s="11" t="s">
        <v>34</v>
      </c>
      <c r="D42" s="12"/>
      <c r="E42" s="12"/>
      <c r="F42" s="12"/>
      <c r="G42" s="12">
        <f t="shared" si="3"/>
        <v>0</v>
      </c>
      <c r="H42" s="14" t="e">
        <f t="shared" si="4"/>
        <v>#DIV/0!</v>
      </c>
      <c r="I42" s="14" t="e">
        <f t="shared" si="2"/>
        <v>#DIV/0!</v>
      </c>
    </row>
    <row r="43" spans="1:9">
      <c r="A43" s="10" t="s">
        <v>46</v>
      </c>
      <c r="B43" s="11" t="s">
        <v>32</v>
      </c>
      <c r="C43" s="11" t="s">
        <v>26</v>
      </c>
      <c r="D43" s="12">
        <f>D44+D45</f>
        <v>35523.629999999997</v>
      </c>
      <c r="E43" s="12">
        <f>E44+E45</f>
        <v>17761.8</v>
      </c>
      <c r="F43" s="12">
        <f>F44+F45</f>
        <v>17761.8</v>
      </c>
      <c r="G43" s="12">
        <f>D43-E43</f>
        <v>17761.829999999998</v>
      </c>
      <c r="H43" s="14">
        <f t="shared" si="4"/>
        <v>49.999957774585539</v>
      </c>
      <c r="I43" s="14">
        <f t="shared" si="2"/>
        <v>100</v>
      </c>
    </row>
    <row r="44" spans="1:9" ht="32.25">
      <c r="A44" s="10" t="s">
        <v>64</v>
      </c>
      <c r="B44" s="11" t="s">
        <v>32</v>
      </c>
      <c r="C44" s="11" t="s">
        <v>31</v>
      </c>
      <c r="D44" s="12">
        <v>0</v>
      </c>
      <c r="E44" s="12">
        <v>0</v>
      </c>
      <c r="F44" s="12">
        <v>0</v>
      </c>
      <c r="G44" s="12">
        <f>D44-F44</f>
        <v>0</v>
      </c>
      <c r="H44" s="14" t="e">
        <f>SUM(E44/D44*100)</f>
        <v>#DIV/0!</v>
      </c>
      <c r="I44" s="14" t="e">
        <f t="shared" si="2"/>
        <v>#DIV/0!</v>
      </c>
    </row>
    <row r="45" spans="1:9">
      <c r="A45" s="10" t="s">
        <v>16</v>
      </c>
      <c r="B45" s="11" t="s">
        <v>32</v>
      </c>
      <c r="C45" s="11" t="s">
        <v>32</v>
      </c>
      <c r="D45" s="12">
        <v>35523.629999999997</v>
      </c>
      <c r="E45" s="12">
        <v>17761.8</v>
      </c>
      <c r="F45" s="12">
        <v>17761.8</v>
      </c>
      <c r="G45" s="12">
        <f>D45-F45</f>
        <v>17761.829999999998</v>
      </c>
      <c r="H45" s="14">
        <f t="shared" si="4"/>
        <v>49.999957774585539</v>
      </c>
      <c r="I45" s="14">
        <f t="shared" si="2"/>
        <v>100</v>
      </c>
    </row>
    <row r="46" spans="1:9">
      <c r="A46" s="10" t="s">
        <v>62</v>
      </c>
      <c r="B46" s="11" t="s">
        <v>34</v>
      </c>
      <c r="C46" s="11" t="s">
        <v>26</v>
      </c>
      <c r="D46" s="12">
        <f>D47</f>
        <v>346681.19</v>
      </c>
      <c r="E46" s="12">
        <f>E47</f>
        <v>173340.62</v>
      </c>
      <c r="F46" s="12">
        <f>F47</f>
        <v>173341.62</v>
      </c>
      <c r="G46" s="12">
        <f>G47</f>
        <v>173339.57</v>
      </c>
      <c r="H46" s="14">
        <f t="shared" si="4"/>
        <v>50.000295660690441</v>
      </c>
      <c r="I46" s="14">
        <f t="shared" si="2"/>
        <v>100.00057689882497</v>
      </c>
    </row>
    <row r="47" spans="1:9" ht="19.5" customHeight="1">
      <c r="A47" s="10" t="s">
        <v>13</v>
      </c>
      <c r="B47" s="11" t="s">
        <v>34</v>
      </c>
      <c r="C47" s="11" t="s">
        <v>25</v>
      </c>
      <c r="D47" s="12">
        <v>346681.19</v>
      </c>
      <c r="E47" s="12">
        <v>173340.62</v>
      </c>
      <c r="F47" s="12">
        <v>173341.62</v>
      </c>
      <c r="G47" s="12">
        <f>D47-F47</f>
        <v>173339.57</v>
      </c>
      <c r="H47" s="14">
        <f t="shared" si="4"/>
        <v>50.000295660690441</v>
      </c>
      <c r="I47" s="14">
        <f t="shared" si="2"/>
        <v>100.00057689882497</v>
      </c>
    </row>
    <row r="48" spans="1:9" ht="17.25" customHeight="1">
      <c r="A48" s="10" t="s">
        <v>0</v>
      </c>
      <c r="B48" s="11" t="s">
        <v>36</v>
      </c>
      <c r="C48" s="11" t="s">
        <v>26</v>
      </c>
      <c r="D48" s="12">
        <f>D50+D56</f>
        <v>94985.16</v>
      </c>
      <c r="E48" s="12">
        <f>E50+E56</f>
        <v>0</v>
      </c>
      <c r="F48" s="12">
        <f>F50+F56</f>
        <v>2</v>
      </c>
      <c r="G48" s="12">
        <f>G50</f>
        <v>94984.16</v>
      </c>
      <c r="H48" s="14">
        <f t="shared" si="4"/>
        <v>2.1055920735407511E-3</v>
      </c>
      <c r="I48" s="14" t="e">
        <f t="shared" si="2"/>
        <v>#DIV/0!</v>
      </c>
    </row>
    <row r="49" spans="1:9" hidden="1">
      <c r="A49" s="10" t="s">
        <v>1</v>
      </c>
      <c r="B49" s="11" t="s">
        <v>36</v>
      </c>
      <c r="C49" s="11" t="s">
        <v>25</v>
      </c>
      <c r="D49" s="12"/>
      <c r="E49" s="12"/>
      <c r="F49" s="12"/>
      <c r="G49" s="12">
        <f t="shared" si="3"/>
        <v>0</v>
      </c>
      <c r="H49" s="14" t="e">
        <f t="shared" si="4"/>
        <v>#DIV/0!</v>
      </c>
      <c r="I49" s="14" t="e">
        <f t="shared" si="2"/>
        <v>#DIV/0!</v>
      </c>
    </row>
    <row r="50" spans="1:9" ht="17.25" customHeight="1">
      <c r="A50" s="10" t="s">
        <v>66</v>
      </c>
      <c r="B50" s="11" t="s">
        <v>36</v>
      </c>
      <c r="C50" s="11" t="s">
        <v>25</v>
      </c>
      <c r="D50" s="12">
        <v>94985.16</v>
      </c>
      <c r="E50" s="12">
        <v>0</v>
      </c>
      <c r="F50" s="12">
        <v>1</v>
      </c>
      <c r="G50" s="12">
        <f>D50-F50</f>
        <v>94984.16</v>
      </c>
      <c r="H50" s="14">
        <f t="shared" si="4"/>
        <v>1.0527960367703755E-3</v>
      </c>
      <c r="I50" s="14" t="e">
        <f t="shared" si="2"/>
        <v>#DIV/0!</v>
      </c>
    </row>
    <row r="51" spans="1:9" hidden="1">
      <c r="A51" s="10" t="s">
        <v>52</v>
      </c>
      <c r="B51" s="11" t="s">
        <v>36</v>
      </c>
      <c r="C51" s="11" t="s">
        <v>29</v>
      </c>
      <c r="D51" s="12"/>
      <c r="E51" s="12"/>
      <c r="F51" s="12"/>
      <c r="G51" s="12">
        <f t="shared" si="3"/>
        <v>0</v>
      </c>
      <c r="H51" s="14" t="e">
        <f t="shared" si="4"/>
        <v>#DIV/0!</v>
      </c>
      <c r="I51" s="14" t="e">
        <f t="shared" si="2"/>
        <v>#DIV/0!</v>
      </c>
    </row>
    <row r="52" spans="1:9" hidden="1">
      <c r="A52" s="10" t="s">
        <v>9</v>
      </c>
      <c r="B52" s="11" t="s">
        <v>36</v>
      </c>
      <c r="C52" s="11" t="s">
        <v>35</v>
      </c>
      <c r="D52" s="12"/>
      <c r="E52" s="12"/>
      <c r="F52" s="12"/>
      <c r="G52" s="12">
        <f t="shared" si="3"/>
        <v>0</v>
      </c>
      <c r="H52" s="14" t="e">
        <f t="shared" si="4"/>
        <v>#DIV/0!</v>
      </c>
      <c r="I52" s="14" t="e">
        <f t="shared" si="2"/>
        <v>#DIV/0!</v>
      </c>
    </row>
    <row r="53" spans="1:9" hidden="1">
      <c r="A53" s="10" t="s">
        <v>10</v>
      </c>
      <c r="B53" s="11" t="s">
        <v>37</v>
      </c>
      <c r="C53" s="11" t="s">
        <v>26</v>
      </c>
      <c r="D53" s="12">
        <f>D54+D55+D56</f>
        <v>0</v>
      </c>
      <c r="E53" s="12">
        <f>E54+E55+E56</f>
        <v>0</v>
      </c>
      <c r="F53" s="12">
        <f>F54+F55+F56</f>
        <v>1</v>
      </c>
      <c r="G53" s="12">
        <f t="shared" si="3"/>
        <v>-1</v>
      </c>
      <c r="H53" s="14" t="e">
        <f t="shared" si="4"/>
        <v>#DIV/0!</v>
      </c>
      <c r="I53" s="14" t="e">
        <f t="shared" si="2"/>
        <v>#DIV/0!</v>
      </c>
    </row>
    <row r="54" spans="1:9" ht="30.75" hidden="1" customHeight="1">
      <c r="A54" s="10" t="s">
        <v>53</v>
      </c>
      <c r="B54" s="11" t="s">
        <v>37</v>
      </c>
      <c r="C54" s="11" t="s">
        <v>25</v>
      </c>
      <c r="D54" s="12"/>
      <c r="E54" s="12"/>
      <c r="F54" s="12"/>
      <c r="G54" s="12">
        <f t="shared" si="3"/>
        <v>0</v>
      </c>
      <c r="H54" s="14" t="e">
        <f t="shared" si="4"/>
        <v>#DIV/0!</v>
      </c>
      <c r="I54" s="14" t="e">
        <f t="shared" si="2"/>
        <v>#DIV/0!</v>
      </c>
    </row>
    <row r="55" spans="1:9" ht="39" hidden="1" customHeight="1">
      <c r="A55" s="10" t="s">
        <v>11</v>
      </c>
      <c r="B55" s="11" t="s">
        <v>37</v>
      </c>
      <c r="C55" s="11" t="s">
        <v>27</v>
      </c>
      <c r="D55" s="12"/>
      <c r="E55" s="12"/>
      <c r="F55" s="12"/>
      <c r="G55" s="12">
        <f t="shared" si="3"/>
        <v>0</v>
      </c>
      <c r="H55" s="14" t="e">
        <f t="shared" si="4"/>
        <v>#DIV/0!</v>
      </c>
      <c r="I55" s="14" t="e">
        <f t="shared" si="2"/>
        <v>#DIV/0!</v>
      </c>
    </row>
    <row r="56" spans="1:9" ht="22.5" hidden="1" customHeight="1">
      <c r="A56" s="10" t="s">
        <v>67</v>
      </c>
      <c r="B56" s="11" t="s">
        <v>36</v>
      </c>
      <c r="C56" s="11" t="s">
        <v>28</v>
      </c>
      <c r="D56" s="12">
        <v>0</v>
      </c>
      <c r="E56" s="12">
        <v>0</v>
      </c>
      <c r="F56" s="12">
        <v>1</v>
      </c>
      <c r="G56" s="12">
        <f t="shared" si="3"/>
        <v>-1</v>
      </c>
      <c r="H56" s="14" t="e">
        <f t="shared" si="4"/>
        <v>#DIV/0!</v>
      </c>
      <c r="I56" s="14" t="e">
        <f t="shared" si="2"/>
        <v>#DIV/0!</v>
      </c>
    </row>
    <row r="57" spans="1:9">
      <c r="A57" s="16" t="s">
        <v>21</v>
      </c>
      <c r="B57" s="17" t="s">
        <v>37</v>
      </c>
      <c r="C57" s="18" t="s">
        <v>26</v>
      </c>
      <c r="D57" s="12">
        <f>D58</f>
        <v>12000</v>
      </c>
      <c r="E57" s="12">
        <f>E58</f>
        <v>9997</v>
      </c>
      <c r="F57" s="12">
        <f>F58</f>
        <v>9998</v>
      </c>
      <c r="G57" s="12">
        <f>G58</f>
        <v>2002</v>
      </c>
      <c r="H57" s="14">
        <f t="shared" si="4"/>
        <v>83.316666666666677</v>
      </c>
      <c r="I57" s="14">
        <f t="shared" si="2"/>
        <v>100.01000300090026</v>
      </c>
    </row>
    <row r="58" spans="1:9">
      <c r="A58" s="16" t="s">
        <v>63</v>
      </c>
      <c r="B58" s="17" t="s">
        <v>37</v>
      </c>
      <c r="C58" s="18" t="s">
        <v>27</v>
      </c>
      <c r="D58" s="12">
        <v>12000</v>
      </c>
      <c r="E58" s="12">
        <v>9997</v>
      </c>
      <c r="F58" s="12">
        <v>9998</v>
      </c>
      <c r="G58" s="12">
        <f>D58-F58</f>
        <v>2002</v>
      </c>
      <c r="H58" s="14">
        <f t="shared" si="4"/>
        <v>83.316666666666677</v>
      </c>
      <c r="I58" s="14">
        <f t="shared" si="2"/>
        <v>100.01000300090026</v>
      </c>
    </row>
    <row r="59" spans="1:9">
      <c r="A59" s="27" t="s">
        <v>43</v>
      </c>
      <c r="B59" s="28"/>
      <c r="C59" s="29"/>
      <c r="D59" s="13">
        <f>D6+D11+D15+D17+D23+D43+D46+D48+D57</f>
        <v>8293898.7800000012</v>
      </c>
      <c r="E59" s="13">
        <f>E6+E11+E15+E17+E23+E43+E46+E48+E57</f>
        <v>1972084.13</v>
      </c>
      <c r="F59" s="13">
        <f>F6+F11+F15+F17+F23+F43+F46+F48+F57</f>
        <v>1069173.1299999999</v>
      </c>
      <c r="G59" s="12">
        <f>D59-E59</f>
        <v>6321814.6500000013</v>
      </c>
      <c r="H59" s="14">
        <f>SUM(F59/D59*100)</f>
        <v>12.891080037993902</v>
      </c>
      <c r="I59" s="14">
        <f t="shared" si="2"/>
        <v>54.215391409290433</v>
      </c>
    </row>
    <row r="60" spans="1:9">
      <c r="A60" s="2"/>
      <c r="B60" s="2"/>
      <c r="C60" s="2"/>
      <c r="D60" s="2"/>
      <c r="E60" s="2"/>
    </row>
    <row r="61" spans="1:9">
      <c r="A61" s="2"/>
      <c r="B61" s="2"/>
      <c r="C61" s="2"/>
      <c r="D61" s="2"/>
      <c r="E61" s="2"/>
    </row>
    <row r="62" spans="1:9">
      <c r="A62" s="2"/>
      <c r="B62" s="2"/>
      <c r="C62" s="2"/>
      <c r="D62" s="2"/>
      <c r="E62" s="2"/>
    </row>
    <row r="63" spans="1:9">
      <c r="A63" s="2"/>
      <c r="B63" s="2"/>
      <c r="C63" s="2"/>
      <c r="D63" s="2"/>
      <c r="E63" s="2"/>
    </row>
    <row r="64" spans="1:9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4"/>
      <c r="B66" s="4"/>
      <c r="C66" s="4"/>
      <c r="D66" s="2"/>
      <c r="E66" s="2"/>
    </row>
    <row r="67" spans="1:5">
      <c r="A67" s="4"/>
      <c r="B67" s="4"/>
      <c r="C67" s="4"/>
      <c r="D67" s="2"/>
      <c r="E67" s="2"/>
    </row>
    <row r="68" spans="1:5">
      <c r="A68" s="4"/>
      <c r="B68" s="4"/>
      <c r="C68" s="4"/>
      <c r="D68" s="2"/>
      <c r="E68" s="2"/>
    </row>
    <row r="69" spans="1:5">
      <c r="A69" s="4"/>
      <c r="B69" s="4"/>
      <c r="C69" s="4"/>
      <c r="D69" s="2"/>
      <c r="E69" s="2"/>
    </row>
    <row r="70" spans="1:5">
      <c r="A70" s="4"/>
      <c r="B70" s="4"/>
      <c r="C70" s="4"/>
      <c r="D70" s="2"/>
      <c r="E70" s="2"/>
    </row>
    <row r="71" spans="1:5">
      <c r="A71" s="4"/>
      <c r="B71" s="4"/>
      <c r="C71" s="4"/>
      <c r="D71" s="2"/>
      <c r="E71" s="2"/>
    </row>
    <row r="72" spans="1:5">
      <c r="A72" s="4"/>
      <c r="B72" s="4"/>
      <c r="C72" s="4"/>
      <c r="D72" s="2"/>
      <c r="E72" s="2"/>
    </row>
    <row r="73" spans="1:5">
      <c r="A73" s="4"/>
      <c r="B73" s="4"/>
      <c r="C73" s="4"/>
      <c r="D73" s="2"/>
      <c r="E73" s="2"/>
    </row>
    <row r="74" spans="1:5">
      <c r="A74" s="4"/>
      <c r="B74" s="4"/>
      <c r="C74" s="4"/>
      <c r="D74" s="2"/>
      <c r="E74" s="2"/>
    </row>
    <row r="75" spans="1:5">
      <c r="A75" s="4"/>
      <c r="B75" s="4"/>
      <c r="C75" s="4"/>
      <c r="D75" s="2"/>
      <c r="E75" s="2"/>
    </row>
    <row r="76" spans="1:5">
      <c r="A76" s="4"/>
      <c r="B76" s="4"/>
      <c r="C76" s="4"/>
      <c r="D76" s="2"/>
      <c r="E76" s="2"/>
    </row>
    <row r="77" spans="1:5">
      <c r="A77" s="4"/>
      <c r="B77" s="4"/>
      <c r="C77" s="4"/>
      <c r="D77" s="2"/>
      <c r="E77" s="2"/>
    </row>
    <row r="78" spans="1:5">
      <c r="A78" s="4"/>
      <c r="B78" s="4"/>
      <c r="C78" s="4"/>
      <c r="D78" s="2"/>
      <c r="E78" s="2"/>
    </row>
    <row r="79" spans="1:5">
      <c r="A79" s="4"/>
      <c r="B79" s="4"/>
      <c r="C79" s="4"/>
      <c r="D79" s="2"/>
      <c r="E79" s="2"/>
    </row>
    <row r="80" spans="1:5">
      <c r="A80" s="4"/>
      <c r="B80" s="4"/>
      <c r="C80" s="4"/>
      <c r="D80" s="2"/>
      <c r="E80" s="2"/>
    </row>
    <row r="81" spans="1:5">
      <c r="A81" s="4"/>
      <c r="B81" s="4"/>
      <c r="C81" s="4"/>
      <c r="D81" s="2"/>
      <c r="E81" s="2"/>
    </row>
    <row r="82" spans="1:5">
      <c r="A82" s="4"/>
      <c r="B82" s="4"/>
      <c r="C82" s="4"/>
      <c r="D82" s="2"/>
      <c r="E82" s="2"/>
    </row>
    <row r="83" spans="1:5">
      <c r="A83" s="4"/>
      <c r="B83" s="4"/>
      <c r="C83" s="4"/>
      <c r="D83" s="2"/>
      <c r="E83" s="2"/>
    </row>
    <row r="84" spans="1:5">
      <c r="A84" s="4"/>
      <c r="B84" s="4"/>
      <c r="C84" s="4"/>
      <c r="D84" s="2"/>
      <c r="E84" s="2"/>
    </row>
    <row r="85" spans="1:5">
      <c r="A85" s="4"/>
      <c r="B85" s="4"/>
      <c r="C85" s="4"/>
      <c r="D85" s="2"/>
      <c r="E85" s="2"/>
    </row>
    <row r="86" spans="1:5">
      <c r="A86" s="4"/>
      <c r="B86" s="4"/>
      <c r="C86" s="4"/>
      <c r="D86" s="2"/>
      <c r="E86" s="2"/>
    </row>
    <row r="87" spans="1:5">
      <c r="A87" s="4"/>
      <c r="B87" s="4"/>
      <c r="C87" s="4"/>
      <c r="D87" s="2"/>
      <c r="E87" s="2"/>
    </row>
    <row r="88" spans="1:5">
      <c r="A88" s="4"/>
      <c r="B88" s="4"/>
      <c r="C88" s="4"/>
      <c r="D88" s="2"/>
      <c r="E88" s="2"/>
    </row>
    <row r="89" spans="1:5">
      <c r="A89" s="4"/>
      <c r="B89" s="4"/>
      <c r="C89" s="4"/>
      <c r="D89" s="2"/>
      <c r="E89" s="2"/>
    </row>
    <row r="90" spans="1:5">
      <c r="A90" s="4"/>
      <c r="B90" s="4"/>
      <c r="C90" s="4"/>
      <c r="D90" s="2"/>
      <c r="E90" s="2"/>
    </row>
    <row r="91" spans="1:5">
      <c r="A91" s="4"/>
      <c r="B91" s="4"/>
      <c r="C91" s="4"/>
      <c r="D91" s="2"/>
      <c r="E91" s="2"/>
    </row>
    <row r="92" spans="1:5">
      <c r="A92" s="4"/>
      <c r="B92" s="4"/>
      <c r="C92" s="4"/>
      <c r="D92" s="2"/>
      <c r="E92" s="2"/>
    </row>
    <row r="93" spans="1:5">
      <c r="A93" s="4"/>
      <c r="B93" s="4"/>
      <c r="C93" s="4"/>
      <c r="D93" s="2"/>
      <c r="E93" s="2"/>
    </row>
    <row r="94" spans="1:5">
      <c r="A94" s="4"/>
      <c r="B94" s="4"/>
      <c r="C94" s="4"/>
      <c r="D94" s="2"/>
      <c r="E94" s="2"/>
    </row>
    <row r="95" spans="1:5">
      <c r="A95" s="4"/>
      <c r="B95" s="4"/>
      <c r="C95" s="4"/>
      <c r="D95" s="2"/>
      <c r="E95" s="2"/>
    </row>
    <row r="96" spans="1:5">
      <c r="A96" s="4"/>
      <c r="B96" s="4"/>
      <c r="C96" s="4"/>
      <c r="D96" s="2"/>
      <c r="E96" s="2"/>
    </row>
    <row r="97" spans="1:5">
      <c r="A97" s="4"/>
      <c r="B97" s="4"/>
      <c r="C97" s="4"/>
      <c r="D97" s="2"/>
      <c r="E97" s="2"/>
    </row>
    <row r="98" spans="1:5">
      <c r="A98" s="4"/>
      <c r="B98" s="4"/>
      <c r="C98" s="4"/>
      <c r="D98" s="2"/>
      <c r="E98" s="2"/>
    </row>
    <row r="99" spans="1:5">
      <c r="A99" s="4"/>
      <c r="B99" s="4"/>
      <c r="C99" s="4"/>
      <c r="D99" s="2"/>
      <c r="E99" s="2"/>
    </row>
    <row r="100" spans="1:5">
      <c r="A100" s="4"/>
      <c r="B100" s="4"/>
      <c r="C100" s="4"/>
      <c r="D100" s="2"/>
      <c r="E100" s="2"/>
    </row>
    <row r="101" spans="1:5">
      <c r="A101" s="4"/>
      <c r="B101" s="4"/>
      <c r="C101" s="4"/>
      <c r="D101" s="2"/>
      <c r="E101" s="2"/>
    </row>
    <row r="102" spans="1:5">
      <c r="A102" s="4"/>
      <c r="B102" s="4"/>
      <c r="C102" s="4"/>
      <c r="D102" s="2"/>
      <c r="E102" s="2"/>
    </row>
    <row r="103" spans="1:5">
      <c r="A103" s="4"/>
      <c r="B103" s="4"/>
      <c r="C103" s="4"/>
      <c r="D103" s="2"/>
      <c r="E103" s="2"/>
    </row>
    <row r="104" spans="1:5">
      <c r="A104" s="4"/>
      <c r="B104" s="4"/>
      <c r="C104" s="4"/>
      <c r="D104" s="2"/>
      <c r="E104" s="2"/>
    </row>
    <row r="105" spans="1:5">
      <c r="A105" s="4"/>
      <c r="B105" s="4"/>
      <c r="C105" s="4"/>
      <c r="D105" s="2"/>
      <c r="E105" s="2"/>
    </row>
    <row r="106" spans="1:5">
      <c r="A106" s="4"/>
      <c r="B106" s="4"/>
      <c r="C106" s="4"/>
      <c r="D106" s="2"/>
      <c r="E106" s="2"/>
    </row>
    <row r="107" spans="1:5">
      <c r="A107" s="4"/>
      <c r="B107" s="4"/>
      <c r="C107" s="4"/>
      <c r="D107" s="2"/>
      <c r="E107" s="2"/>
    </row>
    <row r="108" spans="1:5">
      <c r="A108" s="4"/>
      <c r="B108" s="4"/>
      <c r="C108" s="4"/>
      <c r="D108" s="2"/>
      <c r="E108" s="2"/>
    </row>
    <row r="109" spans="1:5">
      <c r="A109" s="4"/>
      <c r="B109" s="4"/>
      <c r="C109" s="4"/>
      <c r="D109" s="2"/>
      <c r="E109" s="2"/>
    </row>
    <row r="110" spans="1:5">
      <c r="A110" s="4"/>
      <c r="B110" s="4"/>
      <c r="C110" s="4"/>
      <c r="D110" s="2"/>
      <c r="E110" s="2"/>
    </row>
    <row r="111" spans="1:5">
      <c r="A111" s="4"/>
      <c r="B111" s="4"/>
      <c r="C111" s="4"/>
      <c r="D111" s="2"/>
      <c r="E111" s="2"/>
    </row>
    <row r="112" spans="1:5">
      <c r="A112" s="4"/>
      <c r="B112" s="4"/>
      <c r="C112" s="4"/>
      <c r="D112" s="2"/>
      <c r="E112" s="2"/>
    </row>
    <row r="113" spans="1:5">
      <c r="A113" s="4"/>
      <c r="B113" s="4"/>
      <c r="C113" s="4"/>
      <c r="D113" s="2"/>
      <c r="E113" s="2"/>
    </row>
    <row r="114" spans="1:5">
      <c r="A114" s="4"/>
      <c r="B114" s="4"/>
      <c r="C114" s="4"/>
      <c r="D114" s="2"/>
      <c r="E114" s="2"/>
    </row>
    <row r="115" spans="1:5">
      <c r="A115" s="4"/>
      <c r="B115" s="4"/>
      <c r="C115" s="4"/>
      <c r="D115" s="2"/>
      <c r="E115" s="2"/>
    </row>
    <row r="116" spans="1:5">
      <c r="A116" s="4"/>
      <c r="B116" s="4"/>
      <c r="C116" s="4"/>
      <c r="D116" s="2"/>
      <c r="E116" s="2"/>
    </row>
    <row r="117" spans="1:5">
      <c r="A117" s="4"/>
      <c r="B117" s="4"/>
      <c r="C117" s="4"/>
      <c r="D117" s="2"/>
      <c r="E117" s="2"/>
    </row>
    <row r="118" spans="1:5">
      <c r="A118" s="4"/>
      <c r="B118" s="4"/>
      <c r="C118" s="4"/>
      <c r="D118" s="2"/>
      <c r="E118" s="2"/>
    </row>
    <row r="119" spans="1:5">
      <c r="A119" s="4"/>
      <c r="B119" s="4"/>
      <c r="C119" s="4"/>
      <c r="D119" s="2"/>
      <c r="E119" s="2"/>
    </row>
    <row r="120" spans="1:5">
      <c r="A120" s="4"/>
      <c r="B120" s="4"/>
      <c r="C120" s="4"/>
      <c r="D120" s="2"/>
      <c r="E120" s="2"/>
    </row>
    <row r="121" spans="1:5">
      <c r="A121" s="4"/>
      <c r="B121" s="4"/>
      <c r="C121" s="4"/>
      <c r="D121" s="2"/>
      <c r="E121" s="2"/>
    </row>
    <row r="122" spans="1:5">
      <c r="A122" s="4"/>
      <c r="B122" s="4"/>
      <c r="C122" s="4"/>
      <c r="D122" s="2"/>
      <c r="E122" s="2"/>
    </row>
    <row r="123" spans="1:5">
      <c r="A123" s="4"/>
      <c r="B123" s="4"/>
      <c r="C123" s="4"/>
      <c r="D123" s="2"/>
      <c r="E123" s="2"/>
    </row>
    <row r="124" spans="1:5">
      <c r="A124" s="4"/>
      <c r="B124" s="4"/>
      <c r="C124" s="4"/>
      <c r="D124" s="2"/>
      <c r="E124" s="2"/>
    </row>
    <row r="125" spans="1:5">
      <c r="A125" s="4"/>
      <c r="B125" s="4"/>
      <c r="C125" s="4"/>
      <c r="D125" s="2"/>
      <c r="E125" s="2"/>
    </row>
    <row r="126" spans="1:5">
      <c r="A126" s="4"/>
      <c r="B126" s="4"/>
      <c r="C126" s="4"/>
      <c r="D126" s="2"/>
      <c r="E126" s="2"/>
    </row>
    <row r="127" spans="1:5">
      <c r="A127" s="4"/>
      <c r="B127" s="4"/>
      <c r="C127" s="4"/>
      <c r="D127" s="2"/>
      <c r="E127" s="2"/>
    </row>
    <row r="128" spans="1:5">
      <c r="A128" s="4"/>
      <c r="B128" s="4"/>
      <c r="C128" s="4"/>
      <c r="D128" s="2"/>
      <c r="E128" s="2"/>
    </row>
    <row r="129" spans="1:5">
      <c r="A129" s="4"/>
      <c r="B129" s="4"/>
      <c r="C129" s="4"/>
      <c r="D129" s="2"/>
      <c r="E129" s="2"/>
    </row>
    <row r="130" spans="1:5">
      <c r="A130" s="4"/>
      <c r="B130" s="4"/>
      <c r="C130" s="4"/>
      <c r="D130" s="2"/>
      <c r="E130" s="2"/>
    </row>
    <row r="131" spans="1:5">
      <c r="A131" s="4"/>
      <c r="B131" s="4"/>
      <c r="C131" s="4"/>
      <c r="D131" s="2"/>
      <c r="E131" s="2"/>
    </row>
    <row r="132" spans="1:5">
      <c r="A132" s="4"/>
      <c r="B132" s="4"/>
      <c r="C132" s="4"/>
      <c r="D132" s="2"/>
      <c r="E132" s="2"/>
    </row>
    <row r="133" spans="1:5">
      <c r="A133" s="4"/>
      <c r="B133" s="4"/>
      <c r="C133" s="4"/>
      <c r="D133" s="2"/>
      <c r="E133" s="2"/>
    </row>
    <row r="134" spans="1:5">
      <c r="A134" s="4"/>
      <c r="B134" s="4"/>
      <c r="C134" s="4"/>
      <c r="D134" s="2"/>
      <c r="E134" s="2"/>
    </row>
    <row r="135" spans="1:5">
      <c r="A135" s="4"/>
      <c r="B135" s="4"/>
      <c r="C135" s="4"/>
      <c r="D135" s="2"/>
      <c r="E135" s="2"/>
    </row>
    <row r="136" spans="1:5">
      <c r="A136" s="4"/>
      <c r="B136" s="4"/>
      <c r="C136" s="4"/>
      <c r="D136" s="2"/>
      <c r="E136" s="2"/>
    </row>
    <row r="137" spans="1:5">
      <c r="A137" s="4"/>
      <c r="B137" s="4"/>
      <c r="C137" s="4"/>
      <c r="D137" s="2"/>
      <c r="E137" s="2"/>
    </row>
    <row r="138" spans="1:5">
      <c r="A138" s="4"/>
      <c r="B138" s="4"/>
      <c r="C138" s="4"/>
      <c r="D138" s="2"/>
      <c r="E138" s="2"/>
    </row>
    <row r="139" spans="1:5">
      <c r="A139" s="4"/>
      <c r="B139" s="4"/>
      <c r="C139" s="4"/>
      <c r="D139" s="2"/>
      <c r="E139" s="2"/>
    </row>
    <row r="140" spans="1:5">
      <c r="A140" s="4"/>
      <c r="B140" s="4"/>
      <c r="C140" s="4"/>
      <c r="D140" s="2"/>
      <c r="E140" s="2"/>
    </row>
    <row r="141" spans="1:5">
      <c r="A141" s="4"/>
      <c r="B141" s="4"/>
      <c r="C141" s="4"/>
      <c r="D141" s="2"/>
      <c r="E141" s="2"/>
    </row>
    <row r="142" spans="1:5">
      <c r="A142" s="4"/>
      <c r="B142" s="4"/>
      <c r="C142" s="4"/>
      <c r="D142" s="2"/>
      <c r="E142" s="2"/>
    </row>
    <row r="143" spans="1:5">
      <c r="A143" s="4"/>
      <c r="B143" s="4"/>
      <c r="C143" s="4"/>
      <c r="D143" s="2"/>
      <c r="E143" s="2"/>
    </row>
    <row r="144" spans="1:5">
      <c r="A144" s="4"/>
      <c r="B144" s="4"/>
      <c r="C144" s="4"/>
      <c r="D144" s="2"/>
      <c r="E144" s="2"/>
    </row>
    <row r="145" spans="1:5">
      <c r="A145" s="4"/>
      <c r="B145" s="4"/>
      <c r="C145" s="4"/>
      <c r="D145" s="2"/>
      <c r="E145" s="2"/>
    </row>
    <row r="146" spans="1:5">
      <c r="A146" s="4"/>
      <c r="B146" s="4"/>
      <c r="C146" s="4"/>
      <c r="D146" s="2"/>
      <c r="E146" s="2"/>
    </row>
    <row r="147" spans="1:5">
      <c r="A147" s="4"/>
      <c r="B147" s="4"/>
      <c r="C147" s="4"/>
      <c r="D147" s="2"/>
      <c r="E147" s="2"/>
    </row>
    <row r="148" spans="1:5">
      <c r="A148" s="4"/>
      <c r="B148" s="4"/>
      <c r="C148" s="4"/>
      <c r="D148" s="2"/>
      <c r="E148" s="2"/>
    </row>
    <row r="149" spans="1:5">
      <c r="A149" s="4"/>
      <c r="B149" s="4"/>
      <c r="C149" s="4"/>
      <c r="D149" s="2"/>
      <c r="E149" s="2"/>
    </row>
    <row r="150" spans="1:5">
      <c r="A150" s="4"/>
      <c r="B150" s="4"/>
      <c r="C150" s="4"/>
      <c r="D150" s="2"/>
      <c r="E150" s="2"/>
    </row>
    <row r="151" spans="1:5">
      <c r="A151" s="4"/>
      <c r="B151" s="4"/>
      <c r="C151" s="4"/>
      <c r="D151" s="2"/>
      <c r="E151" s="2"/>
    </row>
    <row r="152" spans="1:5">
      <c r="A152" s="4"/>
      <c r="B152" s="4"/>
      <c r="C152" s="4"/>
      <c r="D152" s="2"/>
      <c r="E152" s="2"/>
    </row>
    <row r="153" spans="1:5">
      <c r="A153" s="4"/>
      <c r="B153" s="4"/>
      <c r="C153" s="4"/>
      <c r="D153" s="2"/>
      <c r="E153" s="2"/>
    </row>
    <row r="154" spans="1:5">
      <c r="A154" s="4"/>
      <c r="B154" s="4"/>
      <c r="C154" s="4"/>
      <c r="D154" s="2"/>
      <c r="E154" s="2"/>
    </row>
    <row r="155" spans="1:5">
      <c r="A155" s="4"/>
      <c r="B155" s="4"/>
      <c r="C155" s="4"/>
      <c r="D155" s="2"/>
      <c r="E155" s="2"/>
    </row>
    <row r="156" spans="1:5">
      <c r="A156" s="4"/>
      <c r="B156" s="4"/>
      <c r="C156" s="4"/>
      <c r="D156" s="2"/>
      <c r="E156" s="2"/>
    </row>
    <row r="157" spans="1:5">
      <c r="A157" s="4"/>
      <c r="B157" s="4"/>
      <c r="C157" s="4"/>
      <c r="D157" s="2"/>
      <c r="E157" s="2"/>
    </row>
    <row r="158" spans="1:5">
      <c r="A158" s="4"/>
      <c r="B158" s="4"/>
      <c r="C158" s="4"/>
      <c r="D158" s="2"/>
      <c r="E158" s="2"/>
    </row>
    <row r="159" spans="1:5">
      <c r="A159" s="4"/>
      <c r="B159" s="4"/>
      <c r="C159" s="4"/>
      <c r="D159" s="2"/>
      <c r="E159" s="2"/>
    </row>
    <row r="160" spans="1:5">
      <c r="A160" s="4"/>
      <c r="B160" s="4"/>
      <c r="C160" s="4"/>
      <c r="D160" s="2"/>
      <c r="E160" s="2"/>
    </row>
    <row r="161" spans="1:5">
      <c r="A161" s="4"/>
      <c r="B161" s="4"/>
      <c r="C161" s="4"/>
      <c r="D161" s="2"/>
      <c r="E161" s="2"/>
    </row>
    <row r="162" spans="1:5">
      <c r="A162" s="4"/>
      <c r="B162" s="4"/>
      <c r="C162" s="4"/>
      <c r="D162" s="2"/>
      <c r="E162" s="2"/>
    </row>
    <row r="163" spans="1:5">
      <c r="A163" s="4"/>
      <c r="B163" s="4"/>
      <c r="C163" s="4"/>
      <c r="D163" s="2"/>
      <c r="E163" s="2"/>
    </row>
    <row r="164" spans="1:5">
      <c r="A164" s="4"/>
      <c r="B164" s="4"/>
      <c r="C164" s="4"/>
      <c r="D164" s="2"/>
      <c r="E164" s="2"/>
    </row>
    <row r="165" spans="1:5">
      <c r="A165" s="4"/>
      <c r="B165" s="4"/>
      <c r="C165" s="4"/>
      <c r="D165" s="2"/>
      <c r="E165" s="2"/>
    </row>
    <row r="166" spans="1:5">
      <c r="A166" s="4"/>
      <c r="B166" s="4"/>
      <c r="C166" s="4"/>
      <c r="D166" s="2"/>
      <c r="E166" s="2"/>
    </row>
    <row r="167" spans="1:5">
      <c r="A167" s="4"/>
      <c r="B167" s="4"/>
      <c r="C167" s="4"/>
      <c r="D167" s="2"/>
      <c r="E167" s="2"/>
    </row>
    <row r="168" spans="1:5">
      <c r="A168" s="4"/>
      <c r="B168" s="4"/>
      <c r="C168" s="4"/>
      <c r="D168" s="2"/>
      <c r="E168" s="2"/>
    </row>
    <row r="169" spans="1:5">
      <c r="A169" s="4"/>
      <c r="B169" s="4"/>
      <c r="C169" s="4"/>
      <c r="D169" s="2"/>
      <c r="E169" s="2"/>
    </row>
    <row r="170" spans="1:5">
      <c r="A170" s="4"/>
      <c r="B170" s="4"/>
      <c r="C170" s="4"/>
      <c r="D170" s="2"/>
      <c r="E170" s="2"/>
    </row>
    <row r="171" spans="1:5">
      <c r="A171" s="4"/>
      <c r="B171" s="4"/>
      <c r="C171" s="4"/>
      <c r="D171" s="2"/>
      <c r="E171" s="2"/>
    </row>
    <row r="172" spans="1:5">
      <c r="A172" s="4"/>
      <c r="B172" s="4"/>
      <c r="C172" s="4"/>
      <c r="D172" s="2"/>
      <c r="E172" s="2"/>
    </row>
  </sheetData>
  <mergeCells count="10">
    <mergeCell ref="A1:D1"/>
    <mergeCell ref="A4:A5"/>
    <mergeCell ref="D4:D5"/>
    <mergeCell ref="B4:C4"/>
    <mergeCell ref="A2:I2"/>
    <mergeCell ref="A59:C59"/>
    <mergeCell ref="G4:G5"/>
    <mergeCell ref="H4:I4"/>
    <mergeCell ref="F4:F5"/>
    <mergeCell ref="E4:E5"/>
  </mergeCells>
  <phoneticPr fontId="1" type="noConversion"/>
  <pageMargins left="0.75" right="0.75" top="1" bottom="1" header="0.5" footer="0.5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>BTG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budg4</dc:creator>
  <cp:lastModifiedBy>USER</cp:lastModifiedBy>
  <cp:lastPrinted>2016-04-21T03:21:53Z</cp:lastPrinted>
  <dcterms:created xsi:type="dcterms:W3CDTF">2008-11-13T08:43:55Z</dcterms:created>
  <dcterms:modified xsi:type="dcterms:W3CDTF">2024-07-12T05:20:08Z</dcterms:modified>
</cp:coreProperties>
</file>